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0\company\⓪-3コロナ対策\②助成金\滋賀県　中小企業への支援による地域経済活性化事業\R05年度\事業\もりやま広報支援補助金\1-申請様式一式\"/>
    </mc:Choice>
  </mc:AlternateContent>
  <xr:revisionPtr revIDLastSave="0" documentId="13_ncr:1_{0FE7182C-1063-49FC-B101-EF23899D4CB0}" xr6:coauthVersionLast="47" xr6:coauthVersionMax="47" xr10:uidLastSave="{00000000-0000-0000-0000-000000000000}"/>
  <bookViews>
    <workbookView xWindow="-120" yWindow="-120" windowWidth="20730" windowHeight="11160" tabRatio="646" xr2:uid="{00000000-000D-0000-FFFF-FFFF00000000}"/>
  </bookViews>
  <sheets>
    <sheet name="補助事業計画書②" sheetId="19" r:id="rId1"/>
    <sheet name="Sheet1" sheetId="20" r:id="rId2"/>
    <sheet name="ExpenseCategoryList" sheetId="2" state="hidden" r:id="rId3"/>
  </sheets>
  <definedNames>
    <definedName name="_xlnm._FilterDatabase" localSheetId="0" hidden="1">補助事業計画書②!$A$7:$AJ$11</definedName>
    <definedName name="_Hlk3285324" localSheetId="0">補助事業計画書②!$A$32</definedName>
    <definedName name="_xlnm.Print_Area" localSheetId="0">補助事業計画書②!$A$1:$AK$38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" i="2" l="1"/>
  <c r="E2" i="2"/>
  <c r="I2" i="2" l="1"/>
  <c r="D2" i="2"/>
  <c r="AE27" i="19" s="1"/>
  <c r="DA26" i="19"/>
  <c r="CZ26" i="19"/>
  <c r="CY26" i="19"/>
  <c r="CX26" i="19"/>
  <c r="DA25" i="19"/>
  <c r="CZ25" i="19"/>
  <c r="CY25" i="19"/>
  <c r="CX25" i="19"/>
  <c r="DA23" i="19"/>
  <c r="CZ23" i="19"/>
  <c r="CY23" i="19"/>
  <c r="CX23" i="19"/>
  <c r="DA21" i="19"/>
  <c r="CZ21" i="19"/>
  <c r="CY21" i="19"/>
  <c r="CX21" i="19"/>
  <c r="DA11" i="19"/>
  <c r="CZ11" i="19"/>
  <c r="CY11" i="19"/>
  <c r="CX11" i="19"/>
  <c r="AE28" i="19" l="1"/>
  <c r="F2" i="2" l="1"/>
  <c r="G2" i="2" s="1"/>
  <c r="H2" i="2"/>
  <c r="J2" i="2" s="1"/>
</calcChain>
</file>

<file path=xl/sharedStrings.xml><?xml version="1.0" encoding="utf-8"?>
<sst xmlns="http://schemas.openxmlformats.org/spreadsheetml/2006/main" count="54" uniqueCount="54">
  <si>
    <t>（単位：円）</t>
  </si>
  <si>
    <t>②広報費</t>
    <rPh sb="1" eb="3">
      <t>コウホウ</t>
    </rPh>
    <rPh sb="3" eb="4">
      <t>ヒ</t>
    </rPh>
    <phoneticPr fontId="9"/>
  </si>
  <si>
    <t>③展示会等出展費</t>
    <rPh sb="1" eb="4">
      <t>テンジカイ</t>
    </rPh>
    <rPh sb="4" eb="5">
      <t>トウ</t>
    </rPh>
    <rPh sb="5" eb="7">
      <t>シュッテン</t>
    </rPh>
    <rPh sb="7" eb="8">
      <t>ヒ</t>
    </rPh>
    <phoneticPr fontId="9"/>
  </si>
  <si>
    <t>④旅費</t>
    <rPh sb="1" eb="3">
      <t>リョヒ</t>
    </rPh>
    <phoneticPr fontId="9"/>
  </si>
  <si>
    <t>⑤開発費</t>
    <rPh sb="1" eb="4">
      <t>カイハツヒ</t>
    </rPh>
    <phoneticPr fontId="9"/>
  </si>
  <si>
    <t>⑥資料購入費</t>
    <rPh sb="1" eb="3">
      <t>シリョウ</t>
    </rPh>
    <rPh sb="3" eb="5">
      <t>コウニュウ</t>
    </rPh>
    <rPh sb="5" eb="6">
      <t>ヒ</t>
    </rPh>
    <phoneticPr fontId="9"/>
  </si>
  <si>
    <t>⑦雑役務費</t>
    <rPh sb="1" eb="3">
      <t>ザツエキ</t>
    </rPh>
    <rPh sb="3" eb="4">
      <t>ム</t>
    </rPh>
    <rPh sb="4" eb="5">
      <t>ヒ</t>
    </rPh>
    <phoneticPr fontId="9"/>
  </si>
  <si>
    <t>⑧借料</t>
    <rPh sb="1" eb="3">
      <t>シャクリョウ</t>
    </rPh>
    <phoneticPr fontId="9"/>
  </si>
  <si>
    <t>⑨専門家謝金</t>
    <rPh sb="1" eb="4">
      <t>センモンカ</t>
    </rPh>
    <rPh sb="4" eb="6">
      <t>シャキン</t>
    </rPh>
    <phoneticPr fontId="9"/>
  </si>
  <si>
    <t>⑩専門家旅費</t>
    <rPh sb="1" eb="4">
      <t>センモンカ</t>
    </rPh>
    <rPh sb="4" eb="6">
      <t>リョヒ</t>
    </rPh>
    <phoneticPr fontId="9"/>
  </si>
  <si>
    <t>⑪設備処分費</t>
    <rPh sb="1" eb="3">
      <t>セツビ</t>
    </rPh>
    <rPh sb="3" eb="5">
      <t>ショブン</t>
    </rPh>
    <rPh sb="5" eb="6">
      <t>ヒ</t>
    </rPh>
    <phoneticPr fontId="9"/>
  </si>
  <si>
    <t>⑫委託費</t>
    <rPh sb="1" eb="3">
      <t>イタク</t>
    </rPh>
    <rPh sb="3" eb="4">
      <t>ヒ</t>
    </rPh>
    <phoneticPr fontId="9"/>
  </si>
  <si>
    <t>⑬外注費</t>
    <rPh sb="1" eb="3">
      <t>ガイチュウ</t>
    </rPh>
    <rPh sb="3" eb="4">
      <t>ヒ</t>
    </rPh>
    <phoneticPr fontId="9"/>
  </si>
  <si>
    <t>No</t>
    <phoneticPr fontId="9"/>
  </si>
  <si>
    <t>区分名称</t>
    <rPh sb="0" eb="2">
      <t>クブン</t>
    </rPh>
    <rPh sb="2" eb="4">
      <t>メイショウ</t>
    </rPh>
    <phoneticPr fontId="9"/>
  </si>
  <si>
    <t>処理フラグ(1:通常、2:設備処分費処理)</t>
    <rPh sb="0" eb="2">
      <t>ショリ</t>
    </rPh>
    <rPh sb="8" eb="10">
      <t>ツウジョウ</t>
    </rPh>
    <rPh sb="13" eb="15">
      <t>セツビ</t>
    </rPh>
    <rPh sb="15" eb="17">
      <t>ショブン</t>
    </rPh>
    <rPh sb="17" eb="18">
      <t>ヒ</t>
    </rPh>
    <rPh sb="18" eb="20">
      <t>ショリ</t>
    </rPh>
    <phoneticPr fontId="9"/>
  </si>
  <si>
    <t>（１）補助対象経費合計</t>
    <phoneticPr fontId="9"/>
  </si>
  <si>
    <t>①機械装置等費</t>
    <rPh sb="1" eb="3">
      <t>キカイ</t>
    </rPh>
    <rPh sb="3" eb="5">
      <t>ソウチ</t>
    </rPh>
    <rPh sb="5" eb="6">
      <t>トウ</t>
    </rPh>
    <rPh sb="6" eb="7">
      <t>ヒ</t>
    </rPh>
    <phoneticPr fontId="9"/>
  </si>
  <si>
    <t>名　称：</t>
    <phoneticPr fontId="9"/>
  </si>
  <si>
    <t>内容・必要理由</t>
    <phoneticPr fontId="9"/>
  </si>
  <si>
    <t>経費区分</t>
    <phoneticPr fontId="9"/>
  </si>
  <si>
    <t>補助対象経費</t>
    <phoneticPr fontId="9"/>
  </si>
  <si>
    <t>最高金額</t>
    <rPh sb="0" eb="2">
      <t>サイコウ</t>
    </rPh>
    <rPh sb="2" eb="4">
      <t>キンガク</t>
    </rPh>
    <phoneticPr fontId="9"/>
  </si>
  <si>
    <t>補助金申請額</t>
    <rPh sb="0" eb="3">
      <t>ホジョキン</t>
    </rPh>
    <rPh sb="3" eb="5">
      <t>シンセイ</t>
    </rPh>
    <rPh sb="5" eb="6">
      <t>ガク</t>
    </rPh>
    <phoneticPr fontId="9"/>
  </si>
  <si>
    <t>合計額</t>
    <rPh sb="0" eb="2">
      <t>ゴウケイ</t>
    </rPh>
    <rPh sb="2" eb="3">
      <t>ガク</t>
    </rPh>
    <phoneticPr fontId="9"/>
  </si>
  <si>
    <t>補助金申請額*2/3</t>
    <rPh sb="0" eb="3">
      <t>ホジョキン</t>
    </rPh>
    <rPh sb="3" eb="5">
      <t>シンセイ</t>
    </rPh>
    <rPh sb="5" eb="6">
      <t>ガク</t>
    </rPh>
    <phoneticPr fontId="9"/>
  </si>
  <si>
    <t>⑪設備処分費　合計</t>
    <rPh sb="1" eb="3">
      <t>セツビ</t>
    </rPh>
    <rPh sb="3" eb="5">
      <t>ショブン</t>
    </rPh>
    <rPh sb="5" eb="6">
      <t>ヒ</t>
    </rPh>
    <rPh sb="7" eb="9">
      <t>ゴウケイ</t>
    </rPh>
    <phoneticPr fontId="9"/>
  </si>
  <si>
    <t>⑪設備処分費の判定</t>
    <rPh sb="7" eb="9">
      <t>ハンテイ</t>
    </rPh>
    <phoneticPr fontId="9"/>
  </si>
  <si>
    <t>補助対象経費合計/2</t>
    <rPh sb="0" eb="2">
      <t>ホジョ</t>
    </rPh>
    <rPh sb="2" eb="4">
      <t>タイショウ</t>
    </rPh>
    <rPh sb="4" eb="6">
      <t>ケイヒ</t>
    </rPh>
    <rPh sb="6" eb="8">
      <t>ゴウケイ</t>
    </rPh>
    <phoneticPr fontId="9"/>
  </si>
  <si>
    <t>チェックボックスの条件　上限100万円</t>
    <rPh sb="9" eb="11">
      <t>ジョウケン</t>
    </rPh>
    <rPh sb="12" eb="14">
      <t>ジョウゲン</t>
    </rPh>
    <rPh sb="17" eb="19">
      <t>マンエン</t>
    </rPh>
    <phoneticPr fontId="9"/>
  </si>
  <si>
    <t>※経費の内訳に関しては、内容がわかるように記載してください。</t>
    <rPh sb="4" eb="6">
      <t>ウチワケ</t>
    </rPh>
    <rPh sb="7" eb="8">
      <t>カン</t>
    </rPh>
    <rPh sb="12" eb="14">
      <t>ナイヨウ</t>
    </rPh>
    <rPh sb="21" eb="23">
      <t>キサイ</t>
    </rPh>
    <phoneticPr fontId="9"/>
  </si>
  <si>
    <t>←（税抜）、（税込）のいずれかを選択ください</t>
    <rPh sb="2" eb="4">
      <t>ゼイヌ</t>
    </rPh>
    <rPh sb="7" eb="9">
      <t>ゼイコ</t>
    </rPh>
    <rPh sb="16" eb="18">
      <t>センタク</t>
    </rPh>
    <phoneticPr fontId="1"/>
  </si>
  <si>
    <t>＊事業者の区分が課税事業者の場合は（税抜）、</t>
    <rPh sb="14" eb="16">
      <t>バアイ</t>
    </rPh>
    <rPh sb="18" eb="20">
      <t>ゼイヌキ</t>
    </rPh>
    <phoneticPr fontId="9"/>
  </si>
  <si>
    <t>　 免税・簡易課税事業者の場合は（税込）を選択してください</t>
    <rPh sb="17" eb="19">
      <t>ゼイコ</t>
    </rPh>
    <phoneticPr fontId="9"/>
  </si>
  <si>
    <t>（税抜）</t>
  </si>
  <si>
    <t>　補助対象経費は（税抜）が初期表示されております。</t>
    <rPh sb="1" eb="5">
      <t>ホジョタイショウ</t>
    </rPh>
    <rPh sb="5" eb="7">
      <t>ケイヒ</t>
    </rPh>
    <rPh sb="9" eb="11">
      <t>ゼイヌ</t>
    </rPh>
    <rPh sb="13" eb="15">
      <t>ショキ</t>
    </rPh>
    <rPh sb="15" eb="17">
      <t>ヒョウジ</t>
    </rPh>
    <phoneticPr fontId="9"/>
  </si>
  <si>
    <t>　（税込）にする場合はプルダウンを選択して変更します。</t>
    <rPh sb="2" eb="4">
      <t>ゼイコ</t>
    </rPh>
    <rPh sb="8" eb="10">
      <t>バアイ</t>
    </rPh>
    <rPh sb="17" eb="19">
      <t>センタク</t>
    </rPh>
    <rPh sb="21" eb="23">
      <t>ヘンコウ</t>
    </rPh>
    <phoneticPr fontId="9"/>
  </si>
  <si>
    <r>
      <t>経費明細表</t>
    </r>
    <r>
      <rPr>
        <sz val="8"/>
        <color rgb="FF000000"/>
        <rFont val="ＭＳ ゴシック"/>
        <family val="3"/>
        <charset val="128"/>
      </rPr>
      <t>【必須記入】</t>
    </r>
    <phoneticPr fontId="9"/>
  </si>
  <si>
    <t>補助事業計画書②【経費明細表】</t>
    <phoneticPr fontId="9"/>
  </si>
  <si>
    <t>（様式３）</t>
    <phoneticPr fontId="9"/>
  </si>
  <si>
    <r>
      <t>※補助対象経費の消費税（税抜・税込）区分については、</t>
    </r>
    <r>
      <rPr>
        <u/>
        <sz val="8"/>
        <color rgb="FFFF0000"/>
        <rFont val="ＭＳ 明朝"/>
        <family val="1"/>
        <charset val="128"/>
      </rPr>
      <t>課税事業者は税抜、免税事業者・簡易課税事業者は税込</t>
    </r>
    <r>
      <rPr>
        <sz val="8"/>
        <color rgb="FFFF0000"/>
        <rFont val="ＭＳ 明朝"/>
        <family val="1"/>
        <charset val="128"/>
      </rPr>
      <t>で記入してください。</t>
    </r>
    <rPh sb="26" eb="28">
      <t>カゼイ</t>
    </rPh>
    <rPh sb="28" eb="31">
      <t>ジギョウシャ</t>
    </rPh>
    <rPh sb="32" eb="34">
      <t>ゼイヌキ</t>
    </rPh>
    <rPh sb="35" eb="37">
      <t>メンゼイ</t>
    </rPh>
    <rPh sb="37" eb="40">
      <t>ジギョウシャ</t>
    </rPh>
    <rPh sb="41" eb="43">
      <t>カンイ</t>
    </rPh>
    <rPh sb="43" eb="45">
      <t>カゼイ</t>
    </rPh>
    <rPh sb="45" eb="47">
      <t>ジギョウ</t>
    </rPh>
    <rPh sb="47" eb="48">
      <t>シャ</t>
    </rPh>
    <rPh sb="49" eb="51">
      <t>ゼイコミ</t>
    </rPh>
    <rPh sb="52" eb="54">
      <t>キニュウ</t>
    </rPh>
    <phoneticPr fontId="9"/>
  </si>
  <si>
    <t>②広報費</t>
    <rPh sb="1" eb="4">
      <t>コウホウヒ</t>
    </rPh>
    <phoneticPr fontId="9"/>
  </si>
  <si>
    <t>①販路開拓等に必要となる消耗品費</t>
    <rPh sb="1" eb="5">
      <t>ハンロカイタク</t>
    </rPh>
    <rPh sb="5" eb="6">
      <t>トウ</t>
    </rPh>
    <rPh sb="7" eb="9">
      <t>ヒツヨウ</t>
    </rPh>
    <rPh sb="12" eb="15">
      <t>ショウモウヒン</t>
    </rPh>
    <rPh sb="15" eb="16">
      <t>ヒ</t>
    </rPh>
    <phoneticPr fontId="9"/>
  </si>
  <si>
    <t>③ウェブサイト関連費</t>
    <rPh sb="7" eb="10">
      <t>カンレンヒ</t>
    </rPh>
    <phoneticPr fontId="9"/>
  </si>
  <si>
    <t>経費内訳
（単価×数）</t>
    <phoneticPr fontId="9"/>
  </si>
  <si>
    <r>
      <t>（２）補助金交付申請額</t>
    </r>
    <r>
      <rPr>
        <sz val="12"/>
        <color rgb="FF000000"/>
        <rFont val="ＭＳ ゴシック"/>
        <family val="3"/>
        <charset val="128"/>
      </rPr>
      <t>　　</t>
    </r>
    <r>
      <rPr>
        <sz val="8"/>
        <color rgb="FF000000"/>
        <rFont val="ＭＳ ゴシック"/>
        <family val="3"/>
        <charset val="128"/>
      </rPr>
      <t>　（１）×補助率2/3以内（円未満切捨て）　　　　　</t>
    </r>
    <phoneticPr fontId="9"/>
  </si>
  <si>
    <t>※（２）の上限は５万円。</t>
    <phoneticPr fontId="9"/>
  </si>
  <si>
    <t>④開発費</t>
    <rPh sb="1" eb="4">
      <t>カイハツヒ</t>
    </rPh>
    <phoneticPr fontId="9"/>
  </si>
  <si>
    <t>⑤資料購入費</t>
    <rPh sb="1" eb="3">
      <t>シリョウ</t>
    </rPh>
    <rPh sb="3" eb="6">
      <t>コウニュウヒ</t>
    </rPh>
    <phoneticPr fontId="9"/>
  </si>
  <si>
    <t>⑥雑役務費</t>
    <rPh sb="1" eb="2">
      <t>ザツ</t>
    </rPh>
    <rPh sb="2" eb="5">
      <t>エキムヒ</t>
    </rPh>
    <phoneticPr fontId="9"/>
  </si>
  <si>
    <t>⑦借料</t>
    <rPh sb="1" eb="3">
      <t>シャクリョウ</t>
    </rPh>
    <phoneticPr fontId="9"/>
  </si>
  <si>
    <t>⑧委託・外注費</t>
    <phoneticPr fontId="9"/>
  </si>
  <si>
    <t>⑨その他経費</t>
    <phoneticPr fontId="9"/>
  </si>
  <si>
    <t>※経費区分には、「①消耗品費等」から「⑨その他経費」までの各費目を記入してください。</t>
    <rPh sb="10" eb="13">
      <t>ショウモウヒン</t>
    </rPh>
    <rPh sb="13" eb="14">
      <t>ヒ</t>
    </rPh>
    <rPh sb="14" eb="15">
      <t>トウ</t>
    </rPh>
    <rPh sb="22" eb="23">
      <t>タ</t>
    </rPh>
    <rPh sb="23" eb="25">
      <t>ケイヒ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</si>
</sst>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2"/>
      <color rgb="FF000000"/>
      <name val="ＭＳ 明朝"/>
      <family val="1"/>
      <charset val="128"/>
    </font>
    <font>
      <sz val="12"/>
      <color rgb="FF000000"/>
      <name val="ＭＳ ゴシック"/>
      <family val="3"/>
      <charset val="128"/>
    </font>
    <font>
      <u/>
      <sz val="11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u/>
      <sz val="8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5" borderId="1" xfId="0" applyFill="1" applyBorder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0" fillId="5" borderId="11" xfId="0" applyFill="1" applyBorder="1">
      <alignment vertical="center"/>
    </xf>
    <xf numFmtId="56" fontId="0" fillId="5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4" borderId="0" xfId="0" applyFill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12" xfId="0" applyBorder="1">
      <alignment vertical="center"/>
    </xf>
    <xf numFmtId="20" fontId="0" fillId="0" borderId="0" xfId="0" applyNumberFormat="1">
      <alignment vertical="center"/>
    </xf>
    <xf numFmtId="0" fontId="11" fillId="0" borderId="0" xfId="0" applyFont="1">
      <alignment vertical="center"/>
    </xf>
    <xf numFmtId="0" fontId="11" fillId="4" borderId="0" xfId="0" applyFont="1" applyFill="1">
      <alignment vertical="center"/>
    </xf>
    <xf numFmtId="0" fontId="0" fillId="4" borderId="0" xfId="0" applyFill="1">
      <alignment vertical="center"/>
    </xf>
    <xf numFmtId="3" fontId="6" fillId="3" borderId="4" xfId="0" applyNumberFormat="1" applyFont="1" applyFill="1" applyBorder="1" applyAlignment="1" applyProtection="1">
      <alignment horizontal="left" vertical="top" wrapText="1"/>
      <protection locked="0"/>
    </xf>
    <xf numFmtId="3" fontId="6" fillId="3" borderId="5" xfId="0" applyNumberFormat="1" applyFont="1" applyFill="1" applyBorder="1" applyAlignment="1" applyProtection="1">
      <alignment horizontal="left" vertical="top" wrapText="1"/>
      <protection locked="0"/>
    </xf>
    <xf numFmtId="3" fontId="6" fillId="3" borderId="6" xfId="0" applyNumberFormat="1" applyFont="1" applyFill="1" applyBorder="1" applyAlignment="1" applyProtection="1">
      <alignment horizontal="left" vertical="top" wrapText="1"/>
      <protection locked="0"/>
    </xf>
    <xf numFmtId="176" fontId="6" fillId="0" borderId="4" xfId="0" applyNumberFormat="1" applyFont="1" applyBorder="1" applyAlignment="1" applyProtection="1">
      <alignment horizontal="right" vertical="top" wrapText="1"/>
      <protection locked="0"/>
    </xf>
    <xf numFmtId="176" fontId="6" fillId="0" borderId="5" xfId="0" applyNumberFormat="1" applyFont="1" applyBorder="1" applyAlignment="1" applyProtection="1">
      <alignment horizontal="right" vertical="top" wrapText="1"/>
      <protection locked="0"/>
    </xf>
    <xf numFmtId="176" fontId="6" fillId="0" borderId="6" xfId="0" applyNumberFormat="1" applyFont="1" applyBorder="1" applyAlignment="1" applyProtection="1">
      <alignment horizontal="right" vertical="top" wrapText="1"/>
      <protection locked="0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6" fillId="3" borderId="5" xfId="0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>
      <alignment vertical="center"/>
    </xf>
    <xf numFmtId="0" fontId="4" fillId="2" borderId="7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6" fillId="3" borderId="5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vertical="top" shrinkToFit="1"/>
    </xf>
    <xf numFmtId="0" fontId="4" fillId="2" borderId="8" xfId="0" applyFont="1" applyFill="1" applyBorder="1" applyAlignment="1">
      <alignment vertical="top" shrinkToFit="1"/>
    </xf>
    <xf numFmtId="0" fontId="4" fillId="2" borderId="9" xfId="0" applyFont="1" applyFill="1" applyBorder="1" applyAlignment="1">
      <alignment vertical="top" shrinkToFit="1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76" fontId="6" fillId="0" borderId="4" xfId="0" applyNumberFormat="1" applyFont="1" applyBorder="1" applyAlignment="1">
      <alignment horizontal="right" vertical="top" wrapText="1"/>
    </xf>
    <xf numFmtId="176" fontId="6" fillId="0" borderId="5" xfId="0" applyNumberFormat="1" applyFont="1" applyBorder="1" applyAlignment="1">
      <alignment horizontal="right" vertical="top" wrapText="1"/>
    </xf>
    <xf numFmtId="176" fontId="6" fillId="0" borderId="6" xfId="0" applyNumberFormat="1" applyFont="1" applyBorder="1" applyAlignment="1">
      <alignment horizontal="right" vertical="top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12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C7CE"/>
      <color rgb="FFFC6204"/>
      <color rgb="FFDB4603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59636</xdr:colOff>
      <xdr:row>26</xdr:row>
      <xdr:rowOff>218661</xdr:rowOff>
    </xdr:from>
    <xdr:to>
      <xdr:col>32</xdr:col>
      <xdr:colOff>13253</xdr:colOff>
      <xdr:row>28</xdr:row>
      <xdr:rowOff>79512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63549" y="4293704"/>
          <a:ext cx="450574" cy="35118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ja-JP" sz="1100" b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（</a:t>
          </a:r>
          <a:r>
            <a:rPr lang="en-US" altLang="ja-JP" sz="1100" b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a</a:t>
          </a:r>
          <a:r>
            <a:rPr lang="ja-JP" altLang="ja-JP" sz="1100" b="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）</a:t>
          </a:r>
          <a:endParaRPr kumimoji="1" lang="ja-JP" altLang="en-US" sz="1100" b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aseFormatSheet">
    <pageSetUpPr fitToPage="1"/>
  </sheetPr>
  <dimension ref="A1:DA43"/>
  <sheetViews>
    <sheetView showGridLines="0" tabSelected="1" view="pageBreakPreview" zoomScale="85" zoomScaleNormal="115" zoomScaleSheetLayoutView="85" workbookViewId="0">
      <selection activeCell="A28" sqref="A28:AD28"/>
    </sheetView>
  </sheetViews>
  <sheetFormatPr defaultColWidth="0" defaultRowHeight="13.5" x14ac:dyDescent="0.15"/>
  <cols>
    <col min="1" max="35" width="2.5" customWidth="1"/>
    <col min="36" max="36" width="1.125" customWidth="1"/>
    <col min="37" max="37" width="3.125" customWidth="1"/>
    <col min="38" max="38" width="60.875" customWidth="1"/>
    <col min="39" max="46" width="2.125" hidden="1" customWidth="1"/>
    <col min="47" max="16384" width="9.125" hidden="1"/>
  </cols>
  <sheetData>
    <row r="1" spans="1:105" ht="19.5" customHeight="1" x14ac:dyDescent="0.15">
      <c r="A1" s="18"/>
      <c r="AJ1" s="3" t="s">
        <v>39</v>
      </c>
    </row>
    <row r="2" spans="1:105" ht="19.5" customHeight="1" x14ac:dyDescent="0.15">
      <c r="A2" s="3"/>
    </row>
    <row r="3" spans="1:105" ht="19.5" customHeight="1" x14ac:dyDescent="0.15">
      <c r="Q3" s="4" t="s">
        <v>38</v>
      </c>
    </row>
    <row r="4" spans="1:105" ht="19.5" customHeight="1" x14ac:dyDescent="0.15">
      <c r="A4" s="4"/>
    </row>
    <row r="5" spans="1:105" ht="19.5" customHeight="1" x14ac:dyDescent="0.15">
      <c r="G5" s="5"/>
      <c r="S5" s="38" t="s">
        <v>18</v>
      </c>
      <c r="T5" s="38"/>
      <c r="U5" s="38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</row>
    <row r="6" spans="1:105" ht="19.5" customHeight="1" x14ac:dyDescent="0.15">
      <c r="A6" s="6"/>
    </row>
    <row r="7" spans="1:105" ht="19.5" customHeight="1" x14ac:dyDescent="0.15">
      <c r="A7" s="7" t="s">
        <v>37</v>
      </c>
      <c r="AL7" s="20"/>
    </row>
    <row r="8" spans="1:105" ht="19.5" customHeight="1" x14ac:dyDescent="0.15">
      <c r="AJ8" s="8" t="s">
        <v>0</v>
      </c>
      <c r="AL8" s="20" t="s">
        <v>35</v>
      </c>
    </row>
    <row r="9" spans="1:105" ht="19.5" customHeight="1" x14ac:dyDescent="0.15">
      <c r="A9" s="39" t="s">
        <v>20</v>
      </c>
      <c r="B9" s="40"/>
      <c r="C9" s="40"/>
      <c r="D9" s="40"/>
      <c r="E9" s="40"/>
      <c r="F9" s="41"/>
      <c r="G9" s="47" t="s">
        <v>19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7" t="s">
        <v>44</v>
      </c>
      <c r="W9" s="48"/>
      <c r="X9" s="48"/>
      <c r="Y9" s="48"/>
      <c r="Z9" s="48"/>
      <c r="AA9" s="48"/>
      <c r="AB9" s="48"/>
      <c r="AC9" s="48"/>
      <c r="AD9" s="57"/>
      <c r="AE9" s="51" t="s">
        <v>21</v>
      </c>
      <c r="AF9" s="52"/>
      <c r="AG9" s="52"/>
      <c r="AH9" s="52"/>
      <c r="AI9" s="52"/>
      <c r="AJ9" s="53"/>
      <c r="AK9" s="17"/>
      <c r="AL9" s="20" t="s">
        <v>36</v>
      </c>
    </row>
    <row r="10" spans="1:105" ht="19.5" customHeight="1" x14ac:dyDescent="0.15">
      <c r="A10" s="42"/>
      <c r="B10" s="43"/>
      <c r="C10" s="43"/>
      <c r="D10" s="43"/>
      <c r="E10" s="43"/>
      <c r="F10" s="44"/>
      <c r="G10" s="49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49"/>
      <c r="W10" s="50"/>
      <c r="X10" s="50"/>
      <c r="Y10" s="50"/>
      <c r="Z10" s="50"/>
      <c r="AA10" s="50"/>
      <c r="AB10" s="50"/>
      <c r="AC10" s="50"/>
      <c r="AD10" s="58"/>
      <c r="AE10" s="54" t="s">
        <v>34</v>
      </c>
      <c r="AF10" s="55"/>
      <c r="AG10" s="55"/>
      <c r="AH10" s="55"/>
      <c r="AI10" s="55"/>
      <c r="AJ10" s="56"/>
      <c r="AK10" s="17"/>
      <c r="AL10" s="19" t="s">
        <v>31</v>
      </c>
    </row>
    <row r="11" spans="1:105" s="14" customFormat="1" ht="26.1" customHeight="1" x14ac:dyDescent="0.15">
      <c r="A11" s="34"/>
      <c r="B11" s="35"/>
      <c r="C11" s="35"/>
      <c r="D11" s="35"/>
      <c r="E11" s="35"/>
      <c r="F11" s="36"/>
      <c r="G11" s="45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22"/>
      <c r="W11" s="23"/>
      <c r="X11" s="23"/>
      <c r="Y11" s="23"/>
      <c r="Z11" s="23"/>
      <c r="AA11" s="23"/>
      <c r="AB11" s="23"/>
      <c r="AC11" s="23"/>
      <c r="AD11" s="24"/>
      <c r="AE11" s="25"/>
      <c r="AF11" s="26"/>
      <c r="AG11" s="26"/>
      <c r="AH11" s="26"/>
      <c r="AI11" s="26"/>
      <c r="AJ11" s="27"/>
      <c r="AK11" s="17"/>
      <c r="AL11" s="20" t="s">
        <v>32</v>
      </c>
      <c r="CX11" s="14" t="str">
        <f>IF($A11="",IF(OR($G11&lt;&gt;"",$V11&lt;&gt;"",$AE11&gt;0),"×","〇"),"〇")</f>
        <v>〇</v>
      </c>
      <c r="CY11" s="14" t="str">
        <f>IF($G11="",IF(OR($A11&lt;&gt;"",$V11&lt;&gt;"",$AE11&gt;0),"×","〇"),"〇")</f>
        <v>〇</v>
      </c>
      <c r="CZ11" s="14" t="str">
        <f>IF($V11="",IF(OR($A11&lt;&gt;"",$G11&lt;&gt;"",$AE11&gt;0),"×","〇"),"〇")</f>
        <v>〇</v>
      </c>
      <c r="DA11" s="14" t="str">
        <f>IF($AE11&lt;1,IF(OR($A11&lt;&gt;"",$G11&lt;&gt;"",$V11&lt;&gt;""),"×","〇"),"〇")</f>
        <v>〇</v>
      </c>
    </row>
    <row r="12" spans="1:105" s="14" customFormat="1" ht="26.1" customHeight="1" x14ac:dyDescent="0.15">
      <c r="A12" s="34"/>
      <c r="B12" s="35"/>
      <c r="C12" s="35"/>
      <c r="D12" s="35"/>
      <c r="E12" s="35"/>
      <c r="F12" s="36"/>
      <c r="G12" s="45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65"/>
      <c r="V12" s="22"/>
      <c r="W12" s="23"/>
      <c r="X12" s="23"/>
      <c r="Y12" s="23"/>
      <c r="Z12" s="23"/>
      <c r="AA12" s="23"/>
      <c r="AB12" s="23"/>
      <c r="AC12" s="23"/>
      <c r="AD12" s="24"/>
      <c r="AE12" s="25"/>
      <c r="AF12" s="26"/>
      <c r="AG12" s="26"/>
      <c r="AH12" s="26"/>
      <c r="AI12" s="26"/>
      <c r="AJ12" s="27"/>
      <c r="AK12" s="17"/>
      <c r="AL12" s="20" t="s">
        <v>33</v>
      </c>
    </row>
    <row r="13" spans="1:105" s="14" customFormat="1" ht="26.1" customHeight="1" x14ac:dyDescent="0.15">
      <c r="A13" s="34"/>
      <c r="B13" s="35"/>
      <c r="C13" s="35"/>
      <c r="D13" s="35"/>
      <c r="E13" s="35"/>
      <c r="F13" s="36"/>
      <c r="G13" s="45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65"/>
      <c r="V13" s="22"/>
      <c r="W13" s="23"/>
      <c r="X13" s="23"/>
      <c r="Y13" s="23"/>
      <c r="Z13" s="23"/>
      <c r="AA13" s="23"/>
      <c r="AB13" s="23"/>
      <c r="AC13" s="23"/>
      <c r="AD13" s="24"/>
      <c r="AE13" s="25"/>
      <c r="AF13" s="26"/>
      <c r="AG13" s="26"/>
      <c r="AH13" s="26"/>
      <c r="AI13" s="26"/>
      <c r="AJ13" s="27"/>
      <c r="AK13" s="17"/>
      <c r="AL13" s="20"/>
    </row>
    <row r="14" spans="1:105" s="14" customFormat="1" ht="26.1" customHeight="1" x14ac:dyDescent="0.15">
      <c r="A14" s="34"/>
      <c r="B14" s="35"/>
      <c r="C14" s="35"/>
      <c r="D14" s="35"/>
      <c r="E14" s="35"/>
      <c r="F14" s="36"/>
      <c r="G14" s="45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65"/>
      <c r="V14" s="22"/>
      <c r="W14" s="23"/>
      <c r="X14" s="23"/>
      <c r="Y14" s="23"/>
      <c r="Z14" s="23"/>
      <c r="AA14" s="23"/>
      <c r="AB14" s="23"/>
      <c r="AC14" s="23"/>
      <c r="AD14" s="24"/>
      <c r="AE14" s="25"/>
      <c r="AF14" s="26"/>
      <c r="AG14" s="26"/>
      <c r="AH14" s="26"/>
      <c r="AI14" s="26"/>
      <c r="AJ14" s="27"/>
      <c r="AK14" s="17"/>
      <c r="AL14" s="20"/>
    </row>
    <row r="15" spans="1:105" s="14" customFormat="1" ht="26.1" customHeight="1" x14ac:dyDescent="0.15">
      <c r="A15" s="34"/>
      <c r="B15" s="35"/>
      <c r="C15" s="35"/>
      <c r="D15" s="35"/>
      <c r="E15" s="35"/>
      <c r="F15" s="36"/>
      <c r="G15" s="45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65"/>
      <c r="V15" s="22"/>
      <c r="W15" s="23"/>
      <c r="X15" s="23"/>
      <c r="Y15" s="23"/>
      <c r="Z15" s="23"/>
      <c r="AA15" s="23"/>
      <c r="AB15" s="23"/>
      <c r="AC15" s="23"/>
      <c r="AD15" s="24"/>
      <c r="AE15" s="25"/>
      <c r="AF15" s="26"/>
      <c r="AG15" s="26"/>
      <c r="AH15" s="26"/>
      <c r="AI15" s="26"/>
      <c r="AJ15" s="27"/>
      <c r="AK15" s="17"/>
      <c r="AL15" s="20"/>
    </row>
    <row r="16" spans="1:105" s="14" customFormat="1" ht="26.1" customHeight="1" x14ac:dyDescent="0.15">
      <c r="A16" s="34"/>
      <c r="B16" s="35"/>
      <c r="C16" s="35"/>
      <c r="D16" s="35"/>
      <c r="E16" s="35"/>
      <c r="F16" s="36"/>
      <c r="G16" s="45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65"/>
      <c r="V16" s="22"/>
      <c r="W16" s="23"/>
      <c r="X16" s="23"/>
      <c r="Y16" s="23"/>
      <c r="Z16" s="23"/>
      <c r="AA16" s="23"/>
      <c r="AB16" s="23"/>
      <c r="AC16" s="23"/>
      <c r="AD16" s="24"/>
      <c r="AE16" s="25"/>
      <c r="AF16" s="26"/>
      <c r="AG16" s="26"/>
      <c r="AH16" s="26"/>
      <c r="AI16" s="26"/>
      <c r="AJ16" s="27"/>
      <c r="AK16" s="17"/>
      <c r="AL16" s="20"/>
    </row>
    <row r="17" spans="1:105" s="14" customFormat="1" ht="26.1" customHeight="1" x14ac:dyDescent="0.15">
      <c r="A17" s="34"/>
      <c r="B17" s="35"/>
      <c r="C17" s="35"/>
      <c r="D17" s="35"/>
      <c r="E17" s="35"/>
      <c r="F17" s="36"/>
      <c r="G17" s="45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65"/>
      <c r="V17" s="22"/>
      <c r="W17" s="23"/>
      <c r="X17" s="23"/>
      <c r="Y17" s="23"/>
      <c r="Z17" s="23"/>
      <c r="AA17" s="23"/>
      <c r="AB17" s="23"/>
      <c r="AC17" s="23"/>
      <c r="AD17" s="24"/>
      <c r="AE17" s="25"/>
      <c r="AF17" s="26"/>
      <c r="AG17" s="26"/>
      <c r="AH17" s="26"/>
      <c r="AI17" s="26"/>
      <c r="AJ17" s="27"/>
      <c r="AK17" s="17"/>
      <c r="AL17" s="20"/>
    </row>
    <row r="18" spans="1:105" s="14" customFormat="1" ht="26.1" customHeight="1" x14ac:dyDescent="0.15">
      <c r="A18" s="34"/>
      <c r="B18" s="35"/>
      <c r="C18" s="35"/>
      <c r="D18" s="35"/>
      <c r="E18" s="35"/>
      <c r="F18" s="36"/>
      <c r="G18" s="45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65"/>
      <c r="V18" s="22"/>
      <c r="W18" s="23"/>
      <c r="X18" s="23"/>
      <c r="Y18" s="23"/>
      <c r="Z18" s="23"/>
      <c r="AA18" s="23"/>
      <c r="AB18" s="23"/>
      <c r="AC18" s="23"/>
      <c r="AD18" s="24"/>
      <c r="AE18" s="25"/>
      <c r="AF18" s="26"/>
      <c r="AG18" s="26"/>
      <c r="AH18" s="26"/>
      <c r="AI18" s="26"/>
      <c r="AJ18" s="27"/>
      <c r="AK18" s="17"/>
      <c r="AL18" s="20"/>
    </row>
    <row r="19" spans="1:105" s="14" customFormat="1" ht="26.1" customHeight="1" x14ac:dyDescent="0.15">
      <c r="A19" s="34"/>
      <c r="B19" s="35"/>
      <c r="C19" s="35"/>
      <c r="D19" s="35"/>
      <c r="E19" s="35"/>
      <c r="F19" s="36"/>
      <c r="G19" s="45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65"/>
      <c r="V19" s="22"/>
      <c r="W19" s="23"/>
      <c r="X19" s="23"/>
      <c r="Y19" s="23"/>
      <c r="Z19" s="23"/>
      <c r="AA19" s="23"/>
      <c r="AB19" s="23"/>
      <c r="AC19" s="23"/>
      <c r="AD19" s="24"/>
      <c r="AE19" s="25"/>
      <c r="AF19" s="26"/>
      <c r="AG19" s="26"/>
      <c r="AH19" s="26"/>
      <c r="AI19" s="26"/>
      <c r="AJ19" s="27"/>
      <c r="AK19" s="17"/>
      <c r="AL19" s="20"/>
    </row>
    <row r="20" spans="1:105" s="14" customFormat="1" ht="26.1" customHeight="1" x14ac:dyDescent="0.15">
      <c r="A20" s="34"/>
      <c r="B20" s="35"/>
      <c r="C20" s="35"/>
      <c r="D20" s="35"/>
      <c r="E20" s="35"/>
      <c r="F20" s="36"/>
      <c r="G20" s="45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65"/>
      <c r="V20" s="22"/>
      <c r="W20" s="23"/>
      <c r="X20" s="23"/>
      <c r="Y20" s="23"/>
      <c r="Z20" s="23"/>
      <c r="AA20" s="23"/>
      <c r="AB20" s="23"/>
      <c r="AC20" s="23"/>
      <c r="AD20" s="24"/>
      <c r="AE20" s="25"/>
      <c r="AF20" s="26"/>
      <c r="AG20" s="26"/>
      <c r="AH20" s="26"/>
      <c r="AI20" s="26"/>
      <c r="AJ20" s="27"/>
      <c r="AK20" s="17"/>
      <c r="AL20" s="20"/>
    </row>
    <row r="21" spans="1:105" s="14" customFormat="1" ht="26.1" customHeight="1" x14ac:dyDescent="0.15">
      <c r="A21" s="34"/>
      <c r="B21" s="35"/>
      <c r="C21" s="35"/>
      <c r="D21" s="35"/>
      <c r="E21" s="35"/>
      <c r="F21" s="36"/>
      <c r="G21" s="45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65"/>
      <c r="V21" s="22"/>
      <c r="W21" s="23"/>
      <c r="X21" s="23"/>
      <c r="Y21" s="23"/>
      <c r="Z21" s="23"/>
      <c r="AA21" s="23"/>
      <c r="AB21" s="23"/>
      <c r="AC21" s="23"/>
      <c r="AD21" s="24"/>
      <c r="AE21" s="25"/>
      <c r="AF21" s="26"/>
      <c r="AG21" s="26"/>
      <c r="AH21" s="26"/>
      <c r="AI21" s="26"/>
      <c r="AJ21" s="27"/>
      <c r="AK21" s="17"/>
      <c r="AL21" s="20"/>
      <c r="CX21" s="14" t="str">
        <f>IF($A21="",IF(OR($G21&lt;&gt;"",$V21&lt;&gt;"",$AE21&gt;0),"×","〇"),"〇")</f>
        <v>〇</v>
      </c>
      <c r="CY21" s="14" t="str">
        <f>IF($G21="",IF(OR($A21&lt;&gt;"",$V21&lt;&gt;"",$AE21&gt;0),"×","〇"),"〇")</f>
        <v>〇</v>
      </c>
      <c r="CZ21" s="14" t="str">
        <f>IF($V21="",IF(OR($A21&lt;&gt;"",$G21&lt;&gt;"",$AE21&gt;0),"×","〇"),"〇")</f>
        <v>〇</v>
      </c>
      <c r="DA21" s="14" t="str">
        <f>IF($AE21&lt;1,IF(OR($A21&lt;&gt;"",$G21&lt;&gt;"",$V21&lt;&gt;""),"×","〇"),"〇")</f>
        <v>〇</v>
      </c>
    </row>
    <row r="22" spans="1:105" s="14" customFormat="1" ht="26.1" customHeight="1" x14ac:dyDescent="0.15">
      <c r="A22" s="34"/>
      <c r="B22" s="35"/>
      <c r="C22" s="35"/>
      <c r="D22" s="35"/>
      <c r="E22" s="35"/>
      <c r="F22" s="36"/>
      <c r="G22" s="45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65"/>
      <c r="V22" s="22"/>
      <c r="W22" s="23"/>
      <c r="X22" s="23"/>
      <c r="Y22" s="23"/>
      <c r="Z22" s="23"/>
      <c r="AA22" s="23"/>
      <c r="AB22" s="23"/>
      <c r="AC22" s="23"/>
      <c r="AD22" s="24"/>
      <c r="AE22" s="25"/>
      <c r="AF22" s="26"/>
      <c r="AG22" s="26"/>
      <c r="AH22" s="26"/>
      <c r="AI22" s="26"/>
      <c r="AJ22" s="27"/>
      <c r="AK22" s="17"/>
      <c r="AL22" s="20"/>
    </row>
    <row r="23" spans="1:105" s="14" customFormat="1" ht="26.1" customHeight="1" x14ac:dyDescent="0.15">
      <c r="A23" s="34"/>
      <c r="B23" s="35"/>
      <c r="C23" s="35"/>
      <c r="D23" s="35"/>
      <c r="E23" s="35"/>
      <c r="F23" s="36"/>
      <c r="G23" s="45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65"/>
      <c r="V23" s="22"/>
      <c r="W23" s="23"/>
      <c r="X23" s="23"/>
      <c r="Y23" s="23"/>
      <c r="Z23" s="23"/>
      <c r="AA23" s="23"/>
      <c r="AB23" s="23"/>
      <c r="AC23" s="23"/>
      <c r="AD23" s="24"/>
      <c r="AE23" s="25"/>
      <c r="AF23" s="26"/>
      <c r="AG23" s="26"/>
      <c r="AH23" s="26"/>
      <c r="AI23" s="26"/>
      <c r="AJ23" s="27"/>
      <c r="AK23" s="17"/>
      <c r="AL23" s="21"/>
      <c r="CX23" s="14" t="str">
        <f>IF($A23="",IF(OR($G23&lt;&gt;"",$V23&lt;&gt;"",$AE23&gt;0),"×","〇"),"〇")</f>
        <v>〇</v>
      </c>
      <c r="CY23" s="14" t="str">
        <f>IF($G23="",IF(OR($A23&lt;&gt;"",$V23&lt;&gt;"",$AE23&gt;0),"×","〇"),"〇")</f>
        <v>〇</v>
      </c>
      <c r="CZ23" s="14" t="str">
        <f>IF($V23="",IF(OR($A23&lt;&gt;"",$G23&lt;&gt;"",$AE23&gt;0),"×","〇"),"〇")</f>
        <v>〇</v>
      </c>
      <c r="DA23" s="14" t="str">
        <f>IF($AE23&lt;1,IF(OR($A23&lt;&gt;"",$G23&lt;&gt;"",$V23&lt;&gt;""),"×","〇"),"〇")</f>
        <v>〇</v>
      </c>
    </row>
    <row r="24" spans="1:105" s="14" customFormat="1" ht="26.1" customHeight="1" x14ac:dyDescent="0.15">
      <c r="A24" s="34"/>
      <c r="B24" s="35"/>
      <c r="C24" s="35"/>
      <c r="D24" s="35"/>
      <c r="E24" s="35"/>
      <c r="F24" s="36"/>
      <c r="G24" s="45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65"/>
      <c r="V24" s="22"/>
      <c r="W24" s="23"/>
      <c r="X24" s="23"/>
      <c r="Y24" s="23"/>
      <c r="Z24" s="23"/>
      <c r="AA24" s="23"/>
      <c r="AB24" s="23"/>
      <c r="AC24" s="23"/>
      <c r="AD24" s="24"/>
      <c r="AE24" s="25"/>
      <c r="AF24" s="26"/>
      <c r="AG24" s="26"/>
      <c r="AH24" s="26"/>
      <c r="AI24" s="26"/>
      <c r="AJ24" s="27"/>
      <c r="AK24" s="17"/>
      <c r="AL24" s="21"/>
    </row>
    <row r="25" spans="1:105" s="14" customFormat="1" ht="26.1" customHeight="1" x14ac:dyDescent="0.15">
      <c r="A25" s="34"/>
      <c r="B25" s="35"/>
      <c r="C25" s="35"/>
      <c r="D25" s="35"/>
      <c r="E25" s="35"/>
      <c r="F25" s="36"/>
      <c r="G25" s="45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65"/>
      <c r="V25" s="22"/>
      <c r="W25" s="23"/>
      <c r="X25" s="23"/>
      <c r="Y25" s="23"/>
      <c r="Z25" s="23"/>
      <c r="AA25" s="23"/>
      <c r="AB25" s="23"/>
      <c r="AC25" s="23"/>
      <c r="AD25" s="24"/>
      <c r="AE25" s="25"/>
      <c r="AF25" s="26"/>
      <c r="AG25" s="26"/>
      <c r="AH25" s="26"/>
      <c r="AI25" s="26"/>
      <c r="AJ25" s="27"/>
      <c r="AK25" s="17"/>
      <c r="AL25" s="21"/>
      <c r="CX25" s="14" t="str">
        <f>IF($A25="",IF(OR($G25&lt;&gt;"",$V25&lt;&gt;"",$AE25&gt;0),"×","〇"),"〇")</f>
        <v>〇</v>
      </c>
      <c r="CY25" s="14" t="str">
        <f>IF($G25="",IF(OR($A25&lt;&gt;"",$V25&lt;&gt;"",$AE25&gt;0),"×","〇"),"〇")</f>
        <v>〇</v>
      </c>
      <c r="CZ25" s="14" t="str">
        <f>IF($V25="",IF(OR($A25&lt;&gt;"",$G25&lt;&gt;"",$AE25&gt;0),"×","〇"),"〇")</f>
        <v>〇</v>
      </c>
      <c r="DA25" s="14" t="str">
        <f>IF($AE25&lt;1,IF(OR($A25&lt;&gt;"",$G25&lt;&gt;"",$V25&lt;&gt;""),"×","〇"),"〇")</f>
        <v>〇</v>
      </c>
    </row>
    <row r="26" spans="1:105" s="14" customFormat="1" ht="26.1" customHeight="1" x14ac:dyDescent="0.15">
      <c r="A26" s="34"/>
      <c r="B26" s="35"/>
      <c r="C26" s="35"/>
      <c r="D26" s="35"/>
      <c r="E26" s="35"/>
      <c r="F26" s="36"/>
      <c r="G26" s="45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22"/>
      <c r="W26" s="23"/>
      <c r="X26" s="23"/>
      <c r="Y26" s="23"/>
      <c r="Z26" s="23"/>
      <c r="AA26" s="23"/>
      <c r="AB26" s="23"/>
      <c r="AC26" s="23"/>
      <c r="AD26" s="24"/>
      <c r="AE26" s="25"/>
      <c r="AF26" s="26"/>
      <c r="AG26" s="26"/>
      <c r="AH26" s="26"/>
      <c r="AI26" s="26"/>
      <c r="AJ26" s="27"/>
      <c r="AK26" s="17"/>
      <c r="AL26" s="21"/>
      <c r="CX26" s="14" t="str">
        <f>IF($A26="",IF(OR($G26&lt;&gt;"",$V26&lt;&gt;"",$AE26&gt;0),"×","〇"),"〇")</f>
        <v>〇</v>
      </c>
      <c r="CY26" s="14" t="str">
        <f>IF($G26="",IF(OR($A26&lt;&gt;"",$V26&lt;&gt;"",$AE26&gt;0),"×","〇"),"〇")</f>
        <v>〇</v>
      </c>
      <c r="CZ26" s="14" t="str">
        <f>IF($V26="",IF(OR($A26&lt;&gt;"",$G26&lt;&gt;"",$AE26&gt;0),"×","〇"),"〇")</f>
        <v>〇</v>
      </c>
      <c r="DA26" s="14" t="str">
        <f>IF($AE26&lt;1,IF(OR($A26&lt;&gt;"",$G26&lt;&gt;"",$V26&lt;&gt;""),"×","〇"),"〇")</f>
        <v>〇</v>
      </c>
    </row>
    <row r="27" spans="1:105" ht="19.5" customHeight="1" x14ac:dyDescent="0.15">
      <c r="A27" s="62" t="s">
        <v>16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4"/>
      <c r="AE27" s="59">
        <f ca="1">ExpenseCategoryList!$D$2</f>
        <v>0</v>
      </c>
      <c r="AF27" s="60"/>
      <c r="AG27" s="60"/>
      <c r="AH27" s="60"/>
      <c r="AI27" s="60"/>
      <c r="AJ27" s="61"/>
      <c r="AK27" s="17"/>
    </row>
    <row r="28" spans="1:105" ht="19.5" customHeight="1" x14ac:dyDescent="0.15">
      <c r="A28" s="62" t="s">
        <v>45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4"/>
      <c r="AE28" s="59">
        <f ca="1">MIN(AE27/3*2,50000)</f>
        <v>0</v>
      </c>
      <c r="AF28" s="60"/>
      <c r="AG28" s="60"/>
      <c r="AH28" s="60"/>
      <c r="AI28" s="60"/>
      <c r="AJ28" s="61"/>
      <c r="AK28" s="17"/>
    </row>
    <row r="29" spans="1:105" ht="19.5" customHeight="1" x14ac:dyDescent="0.15">
      <c r="A29" s="28" t="s">
        <v>53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</row>
    <row r="30" spans="1:105" ht="19.5" customHeight="1" x14ac:dyDescent="0.15">
      <c r="A30" s="28" t="s">
        <v>30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</row>
    <row r="31" spans="1:105" ht="19.5" customHeight="1" x14ac:dyDescent="0.15">
      <c r="A31" s="33" t="s">
        <v>40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105" ht="19.5" customHeight="1" x14ac:dyDescent="0.15">
      <c r="A32" s="31" t="s">
        <v>46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</row>
    <row r="33" spans="1:37" ht="19.5" customHeight="1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</row>
    <row r="34" spans="1:37" ht="19.5" customHeight="1" x14ac:dyDescent="0.1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</row>
    <row r="35" spans="1:37" ht="19.5" customHeight="1" x14ac:dyDescent="0.1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</row>
    <row r="36" spans="1:37" ht="19.5" customHeight="1" x14ac:dyDescent="0.1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</row>
    <row r="37" spans="1:37" ht="19.5" customHeight="1" x14ac:dyDescent="0.15">
      <c r="A37" s="10"/>
      <c r="B37" s="15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</row>
    <row r="38" spans="1:37" ht="19.5" customHeight="1" x14ac:dyDescent="0.15">
      <c r="A38" s="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</row>
    <row r="39" spans="1:37" ht="19.5" customHeight="1" x14ac:dyDescent="0.15"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</row>
    <row r="40" spans="1:37" ht="19.5" customHeight="1" x14ac:dyDescent="0.15">
      <c r="B40" s="15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</row>
    <row r="41" spans="1:37" ht="19.5" customHeight="1" x14ac:dyDescent="0.15"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</row>
    <row r="42" spans="1:37" ht="19.5" customHeight="1" x14ac:dyDescent="0.15"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</row>
    <row r="43" spans="1:37" ht="19.5" customHeight="1" x14ac:dyDescent="0.15"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</row>
  </sheetData>
  <sheetProtection formatRows="0" insertRows="0" deleteRows="0" selectLockedCells="1"/>
  <dataConsolidate/>
  <mergeCells count="90">
    <mergeCell ref="G17:U17"/>
    <mergeCell ref="G18:U18"/>
    <mergeCell ref="G19:U19"/>
    <mergeCell ref="G20:U20"/>
    <mergeCell ref="G12:U12"/>
    <mergeCell ref="G13:U13"/>
    <mergeCell ref="G14:U14"/>
    <mergeCell ref="G15:U15"/>
    <mergeCell ref="G16:U16"/>
    <mergeCell ref="AE17:AJ17"/>
    <mergeCell ref="AE18:AJ18"/>
    <mergeCell ref="AE19:AJ19"/>
    <mergeCell ref="AE20:AJ20"/>
    <mergeCell ref="V12:AD12"/>
    <mergeCell ref="V13:AD13"/>
    <mergeCell ref="V14:AD14"/>
    <mergeCell ref="V15:AD15"/>
    <mergeCell ref="V16:AD16"/>
    <mergeCell ref="V17:AD17"/>
    <mergeCell ref="V18:AD18"/>
    <mergeCell ref="V19:AD19"/>
    <mergeCell ref="V20:AD20"/>
    <mergeCell ref="AE12:AJ12"/>
    <mergeCell ref="AE13:AJ13"/>
    <mergeCell ref="AE14:AJ14"/>
    <mergeCell ref="AE15:AJ15"/>
    <mergeCell ref="AE16:AJ16"/>
    <mergeCell ref="A12:F12"/>
    <mergeCell ref="A13:F13"/>
    <mergeCell ref="A19:F19"/>
    <mergeCell ref="A20:F20"/>
    <mergeCell ref="A14:F14"/>
    <mergeCell ref="A15:F15"/>
    <mergeCell ref="A16:F16"/>
    <mergeCell ref="A17:F17"/>
    <mergeCell ref="A18:F18"/>
    <mergeCell ref="V22:AD22"/>
    <mergeCell ref="V24:AD24"/>
    <mergeCell ref="AE22:AJ22"/>
    <mergeCell ref="AE24:AJ24"/>
    <mergeCell ref="G22:U22"/>
    <mergeCell ref="G24:U24"/>
    <mergeCell ref="A32:AK32"/>
    <mergeCell ref="V21:AD21"/>
    <mergeCell ref="AE28:AJ28"/>
    <mergeCell ref="G23:U23"/>
    <mergeCell ref="V23:AD23"/>
    <mergeCell ref="G25:U25"/>
    <mergeCell ref="V25:AD25"/>
    <mergeCell ref="AE25:AJ25"/>
    <mergeCell ref="AE27:AJ27"/>
    <mergeCell ref="A27:AD27"/>
    <mergeCell ref="A28:AD28"/>
    <mergeCell ref="A26:F26"/>
    <mergeCell ref="AE23:AJ23"/>
    <mergeCell ref="G26:U26"/>
    <mergeCell ref="A24:F24"/>
    <mergeCell ref="A22:F22"/>
    <mergeCell ref="AE21:AJ21"/>
    <mergeCell ref="A25:F25"/>
    <mergeCell ref="V5:AJ5"/>
    <mergeCell ref="S5:U5"/>
    <mergeCell ref="A9:F10"/>
    <mergeCell ref="A11:F11"/>
    <mergeCell ref="G11:U11"/>
    <mergeCell ref="V11:AD11"/>
    <mergeCell ref="AE11:AJ11"/>
    <mergeCell ref="G9:U10"/>
    <mergeCell ref="AE9:AJ9"/>
    <mergeCell ref="AE10:AJ10"/>
    <mergeCell ref="V9:AD10"/>
    <mergeCell ref="A21:F21"/>
    <mergeCell ref="G21:U21"/>
    <mergeCell ref="A23:F23"/>
    <mergeCell ref="V26:AD26"/>
    <mergeCell ref="AE26:AJ26"/>
    <mergeCell ref="A30:AK30"/>
    <mergeCell ref="D43:AK43"/>
    <mergeCell ref="D38:AK38"/>
    <mergeCell ref="D39:AK39"/>
    <mergeCell ref="D40:AK40"/>
    <mergeCell ref="D41:AK41"/>
    <mergeCell ref="D42:AK42"/>
    <mergeCell ref="A33:AK33"/>
    <mergeCell ref="A34:AK34"/>
    <mergeCell ref="A35:AK35"/>
    <mergeCell ref="A36:AK36"/>
    <mergeCell ref="D37:AK37"/>
    <mergeCell ref="A29:AK29"/>
    <mergeCell ref="A31:AK31"/>
  </mergeCells>
  <phoneticPr fontId="9"/>
  <conditionalFormatting sqref="G24:G26">
    <cfRule type="expression" dxfId="11" priority="91">
      <formula>$CY24="×"</formula>
    </cfRule>
  </conditionalFormatting>
  <conditionalFormatting sqref="AE24">
    <cfRule type="expression" dxfId="10" priority="79">
      <formula>$DA24="×"</formula>
    </cfRule>
  </conditionalFormatting>
  <conditionalFormatting sqref="V24">
    <cfRule type="expression" dxfId="9" priority="64">
      <formula>$CZ24="×"</formula>
    </cfRule>
  </conditionalFormatting>
  <conditionalFormatting sqref="AE25">
    <cfRule type="expression" dxfId="8" priority="19">
      <formula>$DA25="×"</formula>
    </cfRule>
  </conditionalFormatting>
  <conditionalFormatting sqref="V25">
    <cfRule type="expression" dxfId="7" priority="18">
      <formula>$CZ25="×"</formula>
    </cfRule>
  </conditionalFormatting>
  <conditionalFormatting sqref="AE26">
    <cfRule type="expression" dxfId="6" priority="14">
      <formula>$DA26="×"</formula>
    </cfRule>
  </conditionalFormatting>
  <conditionalFormatting sqref="V26">
    <cfRule type="expression" dxfId="5" priority="13">
      <formula>$CZ26="×"</formula>
    </cfRule>
  </conditionalFormatting>
  <conditionalFormatting sqref="AE10:AJ10">
    <cfRule type="expression" dxfId="4" priority="6">
      <formula>AND($AE$10&lt;&gt;"（税込）", $AE$10&lt;&gt;"（税抜）")</formula>
    </cfRule>
  </conditionalFormatting>
  <dataValidations count="4">
    <dataValidation type="list" allowBlank="1" showInputMessage="1" showErrorMessage="1" sqref="B37 B40" xr:uid="{00000000-0002-0000-0000-000000000000}">
      <formula1>"□,☑"</formula1>
    </dataValidation>
    <dataValidation type="whole" operator="greaterThanOrEqual" allowBlank="1" showInputMessage="1" showErrorMessage="1" sqref="AE11:AE26" xr:uid="{00000000-0002-0000-0000-000001000000}">
      <formula1>0</formula1>
    </dataValidation>
    <dataValidation type="textLength" allowBlank="1" showInputMessage="1" showErrorMessage="1" sqref="V11:V26 G11:G26" xr:uid="{00000000-0002-0000-0000-000002000000}">
      <formula1>0</formula1>
      <formula2>100</formula2>
    </dataValidation>
    <dataValidation type="list" allowBlank="1" showInputMessage="1" sqref="AE10:AJ10" xr:uid="{00000000-0002-0000-0000-000003000000}">
      <formula1>"（税抜）,（税込）"</formula1>
    </dataValidation>
  </dataValidations>
  <pageMargins left="0.82677165354330717" right="0.70866141732283472" top="0.74803149606299213" bottom="0.74803149606299213" header="0.31496062992125984" footer="0.31496062992125984"/>
  <pageSetup paperSize="9" scale="95" fitToHeight="0" orientation="portrait" r:id="rId1"/>
  <headerFooter differentFirst="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0" id="{28D68D44-C285-4B59-A197-AB9CAC2EC72F}">
            <xm:f>AND(A24="⑪設備処分費",ExpenseCategoryList!$J$2="×")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AE24</xm:sqref>
        </x14:conditionalFormatting>
        <x14:conditionalFormatting xmlns:xm="http://schemas.microsoft.com/office/excel/2006/main">
          <x14:cfRule type="expression" priority="20" id="{661D0062-B3B1-4727-8FB2-49E7986AB535}">
            <xm:f>AND(A25="⑪設備処分費",ExpenseCategoryList!$J$2="×")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AE25</xm:sqref>
        </x14:conditionalFormatting>
        <x14:conditionalFormatting xmlns:xm="http://schemas.microsoft.com/office/excel/2006/main">
          <x14:cfRule type="expression" priority="15" id="{73C41E46-2CB0-4CFA-A05E-DABAC8BAFEEF}">
            <xm:f>AND(A26="⑪設備処分費",ExpenseCategoryList!$J$2="×")</xm:f>
            <x14:dxf>
              <fill>
                <patternFill>
                  <bgColor rgb="FFFFC7CE"/>
                </patternFill>
              </fill>
            </x14:dxf>
          </x14:cfRule>
          <xm:sqref>AE26</xm:sqref>
        </x14:conditionalFormatting>
        <x14:conditionalFormatting xmlns:xm="http://schemas.microsoft.com/office/excel/2006/main">
          <x14:cfRule type="expression" priority="156" id="{07B48794-C52A-45AF-A8A4-A7ED0852821A}">
            <xm:f>ExpenseCategoryList!$K$2="×"</xm:f>
            <x14:dxf>
              <fill>
                <patternFill>
                  <bgColor rgb="FFFFC7CE"/>
                </patternFill>
              </fill>
            </x14:dxf>
          </x14:cfRule>
          <xm:sqref>B37 B40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A1AFC84-307C-4D31-98B8-CCBAEFDFDE6D}">
          <x14:formula1>
            <xm:f>Sheet1!$A$2:$A$10</xm:f>
          </x14:formula1>
          <xm:sqref>A11:A26 B11:F11 B26:F26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B200A-BB10-4AE0-B23E-DB7D3FED5C02}">
  <dimension ref="A2:A10"/>
  <sheetViews>
    <sheetView workbookViewId="0">
      <selection activeCell="A11" sqref="A11"/>
    </sheetView>
  </sheetViews>
  <sheetFormatPr defaultRowHeight="13.5" x14ac:dyDescent="0.15"/>
  <sheetData>
    <row r="2" spans="1:1" x14ac:dyDescent="0.15">
      <c r="A2" t="s">
        <v>42</v>
      </c>
    </row>
    <row r="3" spans="1:1" x14ac:dyDescent="0.15">
      <c r="A3" t="s">
        <v>41</v>
      </c>
    </row>
    <row r="4" spans="1:1" x14ac:dyDescent="0.15">
      <c r="A4" t="s">
        <v>43</v>
      </c>
    </row>
    <row r="5" spans="1:1" x14ac:dyDescent="0.15">
      <c r="A5" t="s">
        <v>47</v>
      </c>
    </row>
    <row r="6" spans="1:1" x14ac:dyDescent="0.15">
      <c r="A6" t="s">
        <v>48</v>
      </c>
    </row>
    <row r="7" spans="1:1" x14ac:dyDescent="0.15">
      <c r="A7" t="s">
        <v>49</v>
      </c>
    </row>
    <row r="8" spans="1:1" x14ac:dyDescent="0.15">
      <c r="A8" t="s">
        <v>50</v>
      </c>
    </row>
    <row r="9" spans="1:1" x14ac:dyDescent="0.15">
      <c r="A9" t="s">
        <v>51</v>
      </c>
    </row>
    <row r="10" spans="1:1" x14ac:dyDescent="0.15">
      <c r="A10" t="s">
        <v>52</v>
      </c>
    </row>
  </sheetData>
  <phoneticPr fontId="9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ExpenseCategoryListSheet"/>
  <dimension ref="A1:K14"/>
  <sheetViews>
    <sheetView topLeftCell="B1" workbookViewId="0">
      <selection activeCell="J15" sqref="J15"/>
    </sheetView>
  </sheetViews>
  <sheetFormatPr defaultRowHeight="13.5" x14ac:dyDescent="0.15"/>
  <cols>
    <col min="2" max="2" width="17.125" bestFit="1" customWidth="1"/>
    <col min="3" max="3" width="33.875" bestFit="1" customWidth="1"/>
    <col min="4" max="4" width="19.5" customWidth="1"/>
    <col min="6" max="6" width="17.125" bestFit="1" customWidth="1"/>
    <col min="7" max="7" width="13.5" customWidth="1"/>
    <col min="8" max="8" width="19.125" bestFit="1" customWidth="1"/>
    <col min="9" max="9" width="18.125" bestFit="1" customWidth="1"/>
    <col min="10" max="10" width="19" bestFit="1" customWidth="1"/>
    <col min="11" max="11" width="33.125" bestFit="1" customWidth="1"/>
  </cols>
  <sheetData>
    <row r="1" spans="1:11" x14ac:dyDescent="0.15">
      <c r="A1" s="2" t="s">
        <v>13</v>
      </c>
      <c r="B1" s="2" t="s">
        <v>14</v>
      </c>
      <c r="C1" s="2" t="s">
        <v>15</v>
      </c>
      <c r="D1" s="2" t="s">
        <v>24</v>
      </c>
      <c r="E1" s="2" t="s">
        <v>22</v>
      </c>
      <c r="F1" s="12" t="s">
        <v>25</v>
      </c>
      <c r="G1" s="2" t="s">
        <v>23</v>
      </c>
      <c r="H1" s="2" t="s">
        <v>28</v>
      </c>
      <c r="I1" s="11" t="s">
        <v>26</v>
      </c>
      <c r="J1" s="2" t="s">
        <v>27</v>
      </c>
      <c r="K1" s="2" t="s">
        <v>29</v>
      </c>
    </row>
    <row r="2" spans="1:11" x14ac:dyDescent="0.15">
      <c r="A2" s="1">
        <v>1</v>
      </c>
      <c r="B2" s="1" t="s">
        <v>17</v>
      </c>
      <c r="C2" s="1">
        <v>1</v>
      </c>
      <c r="D2" s="1">
        <f ca="1">SUM(補助事業計画書②!$AE$11:OFFSET(補助事業計画書②!AE27,-1,1,1,1))</f>
        <v>0</v>
      </c>
      <c r="E2" s="1">
        <f>IF(OR(補助事業計画書②!B37="☑",補助事業計画書②!B40="☑"),1000000,500000)</f>
        <v>500000</v>
      </c>
      <c r="F2" s="1">
        <f ca="1">ROUNDDOWN(補助事業計画書②!AE27*2/3,0)</f>
        <v>0</v>
      </c>
      <c r="G2" s="1">
        <f ca="1">IF(F2&gt;E2,E2,F2)</f>
        <v>0</v>
      </c>
      <c r="H2" s="1">
        <f ca="1">ROUNDDOWN(補助事業計画書②!AE27/2,0)</f>
        <v>0</v>
      </c>
      <c r="I2" s="1">
        <f>SUMIF(補助事業計画書②!A:A,"⑪設備処分費",補助事業計画書②!AE:AE)</f>
        <v>0</v>
      </c>
      <c r="J2" s="13" t="str">
        <f ca="1">IF(I2&lt;=H2,"○","×")</f>
        <v>○</v>
      </c>
      <c r="K2" s="13" t="str">
        <f>IF(AND(補助事業計画書②!B37="☑",補助事業計画書②!B40="☑"),"×","○")</f>
        <v>○</v>
      </c>
    </row>
    <row r="3" spans="1:11" x14ac:dyDescent="0.15">
      <c r="A3" s="1">
        <v>2</v>
      </c>
      <c r="B3" s="1" t="s">
        <v>1</v>
      </c>
      <c r="C3" s="1">
        <v>1</v>
      </c>
    </row>
    <row r="4" spans="1:11" x14ac:dyDescent="0.15">
      <c r="A4" s="1">
        <v>3</v>
      </c>
      <c r="B4" s="1" t="s">
        <v>2</v>
      </c>
      <c r="C4" s="1">
        <v>1</v>
      </c>
      <c r="J4" s="16"/>
    </row>
    <row r="5" spans="1:11" x14ac:dyDescent="0.15">
      <c r="A5" s="1">
        <v>4</v>
      </c>
      <c r="B5" s="1" t="s">
        <v>3</v>
      </c>
      <c r="C5" s="1">
        <v>1</v>
      </c>
      <c r="J5" s="16"/>
    </row>
    <row r="6" spans="1:11" x14ac:dyDescent="0.15">
      <c r="A6" s="1">
        <v>5</v>
      </c>
      <c r="B6" s="1" t="s">
        <v>4</v>
      </c>
      <c r="C6" s="1">
        <v>1</v>
      </c>
    </row>
    <row r="7" spans="1:11" x14ac:dyDescent="0.15">
      <c r="A7" s="1">
        <v>6</v>
      </c>
      <c r="B7" s="1" t="s">
        <v>5</v>
      </c>
      <c r="C7" s="1">
        <v>1</v>
      </c>
    </row>
    <row r="8" spans="1:11" x14ac:dyDescent="0.15">
      <c r="A8" s="1">
        <v>7</v>
      </c>
      <c r="B8" s="1" t="s">
        <v>6</v>
      </c>
      <c r="C8" s="1">
        <v>1</v>
      </c>
    </row>
    <row r="9" spans="1:11" x14ac:dyDescent="0.15">
      <c r="A9" s="1">
        <v>8</v>
      </c>
      <c r="B9" s="1" t="s">
        <v>7</v>
      </c>
      <c r="C9" s="1">
        <v>1</v>
      </c>
    </row>
    <row r="10" spans="1:11" x14ac:dyDescent="0.15">
      <c r="A10" s="1">
        <v>9</v>
      </c>
      <c r="B10" s="1" t="s">
        <v>8</v>
      </c>
      <c r="C10" s="1">
        <v>1</v>
      </c>
    </row>
    <row r="11" spans="1:11" x14ac:dyDescent="0.15">
      <c r="A11" s="1">
        <v>10</v>
      </c>
      <c r="B11" s="1" t="s">
        <v>9</v>
      </c>
      <c r="C11" s="1">
        <v>1</v>
      </c>
    </row>
    <row r="12" spans="1:11" x14ac:dyDescent="0.15">
      <c r="A12" s="1">
        <v>11</v>
      </c>
      <c r="B12" s="1" t="s">
        <v>10</v>
      </c>
      <c r="C12" s="1">
        <v>2</v>
      </c>
    </row>
    <row r="13" spans="1:11" x14ac:dyDescent="0.15">
      <c r="A13" s="1">
        <v>12</v>
      </c>
      <c r="B13" s="1" t="s">
        <v>11</v>
      </c>
      <c r="C13" s="1">
        <v>1</v>
      </c>
    </row>
    <row r="14" spans="1:11" x14ac:dyDescent="0.15">
      <c r="A14" s="1">
        <v>13</v>
      </c>
      <c r="B14" s="1" t="s">
        <v>12</v>
      </c>
      <c r="C14" s="1">
        <v>1</v>
      </c>
    </row>
  </sheetData>
  <phoneticPr fontId="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補助事業計画書②</vt:lpstr>
      <vt:lpstr>Sheet1</vt:lpstr>
      <vt:lpstr>ExpenseCategoryList</vt:lpstr>
      <vt:lpstr>補助事業計画書②!_Hlk3285324</vt:lpstr>
      <vt:lpstr>補助事業計画書②!Print_Area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様式3 補助事業計画書②</dc:title>
  <dc:creator>kimura</dc:creator>
  <cp:lastModifiedBy>shinno</cp:lastModifiedBy>
  <cp:lastPrinted>2022-07-05T07:06:10Z</cp:lastPrinted>
  <dcterms:created xsi:type="dcterms:W3CDTF">2020-03-24T00:10:15Z</dcterms:created>
  <dcterms:modified xsi:type="dcterms:W3CDTF">2023-05-16T07:39:51Z</dcterms:modified>
</cp:coreProperties>
</file>